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strado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<sst xmlns="http://schemas.openxmlformats.org/spreadsheetml/2006/main" count="118" uniqueCount="74">
  <si>
    <t xml:space="preserve">Preencher somentes as células que estão na cor CINZA</t>
  </si>
  <si>
    <r>
      <rPr>
        <b val="true"/>
        <sz val="9"/>
        <color theme="1"/>
        <rFont val="Arial"/>
        <family val="2"/>
        <charset val="1"/>
      </rPr>
      <t xml:space="preserve">CANDIDATO(A): </t>
    </r>
    <r>
      <rPr>
        <b val="true"/>
        <sz val="9"/>
        <color rgb="FFFF0000"/>
        <rFont val="Arial"/>
        <family val="2"/>
        <charset val="1"/>
      </rPr>
      <t xml:space="preserve">  </t>
    </r>
  </si>
  <si>
    <t xml:space="preserve">Data:</t>
  </si>
  <si>
    <t xml:space="preserve">NÍVEL MESTRADO</t>
  </si>
  <si>
    <t xml:space="preserve">1 – ESPECIALIZAÇÃO</t>
  </si>
  <si>
    <t xml:space="preserve">Pontos</t>
  </si>
  <si>
    <t xml:space="preserve">Limite*</t>
  </si>
  <si>
    <t xml:space="preserve">Quantidade</t>
  </si>
  <si>
    <t xml:space="preserve">Total (Pontos x Limite)</t>
  </si>
  <si>
    <t xml:space="preserve">Numeração da Página(s) do comprovante</t>
  </si>
  <si>
    <r>
      <rPr>
        <sz val="9"/>
        <color theme="1"/>
        <rFont val="Arial"/>
        <family val="2"/>
        <charset val="1"/>
      </rPr>
      <t xml:space="preserve">1.1 Diploma de Curso de Especialização concluído na área do</t>
    </r>
    <r>
      <rPr>
        <sz val="9"/>
        <color rgb="FFFF4000"/>
        <rFont val="Arial"/>
        <family val="2"/>
        <charset val="1"/>
      </rPr>
      <t xml:space="preserve"> </t>
    </r>
    <r>
      <rPr>
        <sz val="9"/>
        <color rgb="FF000000"/>
        <rFont val="Arial"/>
        <family val="2"/>
        <charset val="1"/>
      </rPr>
      <t xml:space="preserve">Direito</t>
    </r>
    <r>
      <rPr>
        <sz val="9"/>
        <color theme="1"/>
        <rFont val="Arial"/>
        <family val="2"/>
        <charset val="1"/>
      </rPr>
      <t xml:space="preserve"> – área 26 Capes (carga horária &gt; 360 horas)</t>
    </r>
  </si>
  <si>
    <t xml:space="preserve">1.2 Diploma de Curso de Especialização concluído em outras áreas de conhecimento (carga horária &gt; 360 horas)</t>
  </si>
  <si>
    <t xml:space="preserve">obs: (Somente será considerado para fins de pontuação apenas um diploma)</t>
  </si>
  <si>
    <t xml:space="preserve">Subtotal 1</t>
  </si>
  <si>
    <t xml:space="preserve">Pontuação do Subtotal 1 x Peso 1 =</t>
  </si>
  <si>
    <t xml:space="preserve">2 - PUBLICAÇÕES (QUALIS/CAPES – área Direito) – Serão consideradas as dos últimos 5 anos</t>
  </si>
  <si>
    <t xml:space="preserve">2.1 Artigo científico publicado ou com aceite final em periódicos com classificação Qualis A1 ou (JCR &gt;1,4)</t>
  </si>
  <si>
    <t xml:space="preserve">pontos/publicação</t>
  </si>
  <si>
    <t xml:space="preserve">SL</t>
  </si>
  <si>
    <t xml:space="preserve">2.2 Artigo científico publicado ou com aceite final em periódicos com classificação Qualis A2 ou (1,4 &gt;= JCR &gt; 0,7)</t>
  </si>
  <si>
    <t xml:space="preserve">2.3 Artigo científico publicado ou com aceite final em periódicos com classificação Qualis A3 ou (0,7 &gt;= JCR &gt; 0)</t>
  </si>
  <si>
    <t xml:space="preserve">2.4 Artigo científico publicado ou com aceite final em periódicos com classificação Qualis A4</t>
  </si>
  <si>
    <t xml:space="preserve">2.5 Artigo científico publicado ou com aceite final em periódicos com classificação Qualis B1</t>
  </si>
  <si>
    <t xml:space="preserve">2.6 Artigo científico publicado ou com aceite final em periódicos com classificação Qualis B2</t>
  </si>
  <si>
    <t xml:space="preserve">2.7 Artigo científico publicado ou com aceite final em periódicos com classificação Qualis B3</t>
  </si>
  <si>
    <t xml:space="preserve">2.8 Artigo científico publicado ou com aceite final em periódicos com classificação Qualis B4</t>
  </si>
  <si>
    <t xml:space="preserve">ponto/publicação</t>
  </si>
  <si>
    <t xml:space="preserve">2.9 Trabalho científico completo publicado em anais de eventos internacionais científicos da área realizados fora do Brasil</t>
  </si>
  <si>
    <t xml:space="preserve">2.10 Trabalho científico completo publicado em anais de eventos nacionais científicos da área realizados no Brasil</t>
  </si>
  <si>
    <t xml:space="preserve">2.11 Trabalho científico completo publicado em anais de eventos científicos com ISSN, não especificados no item anterior</t>
  </si>
  <si>
    <t xml:space="preserve">2.12 Comprovante de apresentação oral em eventos científicos</t>
  </si>
  <si>
    <t xml:space="preserve">2.13 Livro escrito em autoria ou coautoria pelo(a) candidato(a), relacionado a área 26 Capes com ISBN</t>
  </si>
  <si>
    <t xml:space="preserve">2.14 Livro organizado em autoria ou coautoria pelo(a) candidato(a), relacionado a área 26 Capes com ISBN</t>
  </si>
  <si>
    <t xml:space="preserve">2.15 Capítulo de livro relacionado a área 26 Capes com ISBN</t>
  </si>
  <si>
    <t xml:space="preserve">Subtotal 2</t>
  </si>
  <si>
    <t xml:space="preserve">Pontuação do Subtotal 2 x Peso 4 =</t>
  </si>
  <si>
    <t xml:space="preserve">3 – EXPERIÊNCIA CIENTÍFICA – Serão consideradas as dos últimos 5 anos</t>
  </si>
  <si>
    <t xml:space="preserve">3.1 Atividade de Iniciação Científica (bolsista financiado por agência de fomento) com certificado</t>
  </si>
  <si>
    <t xml:space="preserve">pontos/semestre</t>
  </si>
  <si>
    <t xml:space="preserve">3.2 Atividade de Iniciação Científica (voluntário) com certificado</t>
  </si>
  <si>
    <t xml:space="preserve">3.3 Membro do PET com certificado</t>
  </si>
  <si>
    <t xml:space="preserve">3.4 Bolsa de Pesquisa para graduado (Apoio técnico)</t>
  </si>
  <si>
    <t xml:space="preserve">3.5 Premiação científica de distinção no ensino superior</t>
  </si>
  <si>
    <t xml:space="preserve">pontos/premiação</t>
  </si>
  <si>
    <t xml:space="preserve">Subtotal 3</t>
  </si>
  <si>
    <t xml:space="preserve">Pontuação do Subtotal 3 x Peso 3 =</t>
  </si>
  <si>
    <t xml:space="preserve">4 – EXPERIÊNCIA PROFISSIONAL / ACADÊMICA – Serão consideradas as dos últimos 5 anos</t>
  </si>
  <si>
    <t xml:space="preserve">4.1 Aulas ministradas na graduação e pós-graduação na área</t>
  </si>
  <si>
    <t xml:space="preserve">pontos/disciplina no semestre</t>
  </si>
  <si>
    <t xml:space="preserve">4.2 Atuação profissional comprovada em Direito (exceto docência e estágio)</t>
  </si>
  <si>
    <t xml:space="preserve">pontos/ano</t>
  </si>
  <si>
    <t xml:space="preserve">4.3 Tutoria/Monitoria/Bolsa de Ensino/Extensão em cursos de graduação ou pós-graduação</t>
  </si>
  <si>
    <t xml:space="preserve">pontos/disciplina/ semestre</t>
  </si>
  <si>
    <t xml:space="preserve">4.4 Membro de Empresa Junior</t>
  </si>
  <si>
    <t xml:space="preserve">pontos/ semestre</t>
  </si>
  <si>
    <t xml:space="preserve">4.5 Orientação em iniciação científica ou bolsistas PET</t>
  </si>
  <si>
    <t xml:space="preserve">ponto/orientado/ ano</t>
  </si>
  <si>
    <t xml:space="preserve">4.6 Orientação em trabalhos de conclusão de curso</t>
  </si>
  <si>
    <t xml:space="preserve">ponto/orientado</t>
  </si>
  <si>
    <r>
      <rPr>
        <sz val="9"/>
        <color theme="1"/>
        <rFont val="Arial"/>
        <family val="2"/>
        <charset val="1"/>
      </rPr>
      <t xml:space="preserve">4.7 Coordenador(a) de projeto de ensino, pesquisa ou extensão </t>
    </r>
    <r>
      <rPr>
        <b val="true"/>
        <sz val="9"/>
        <color rgb="FF000000"/>
        <rFont val="Arial"/>
        <family val="2"/>
        <charset val="1"/>
      </rPr>
      <t xml:space="preserve">financiado </t>
    </r>
    <r>
      <rPr>
        <sz val="9"/>
        <color rgb="FF000000"/>
        <rFont val="Arial"/>
        <family val="2"/>
        <charset val="1"/>
      </rPr>
      <t xml:space="preserve">por agência de fomento</t>
    </r>
  </si>
  <si>
    <t xml:space="preserve">pontos/projeto</t>
  </si>
  <si>
    <t xml:space="preserve">4.8 Membro de projeto de ensino, pesquisa ou extensão financiado por agência de fomento ou organização particular</t>
  </si>
  <si>
    <t xml:space="preserve">4.9 Membro de comissão organizadora de evento cientifico</t>
  </si>
  <si>
    <t xml:space="preserve">ponto/evento</t>
  </si>
  <si>
    <t xml:space="preserve">4.10 Participação em banca de trabalho de conclusão de curso</t>
  </si>
  <si>
    <t xml:space="preserve">pontos/banca</t>
  </si>
  <si>
    <t xml:space="preserve">4.11 Ministrante de curso de extensão universitária ou capacitações correlacionadas a área com carga horária mínima de 4h</t>
  </si>
  <si>
    <t xml:space="preserve">pontos/curso</t>
  </si>
  <si>
    <t xml:space="preserve">Subtotal 4</t>
  </si>
  <si>
    <t xml:space="preserve">Pontuação do Subtotal 4 x Peso 2 =</t>
  </si>
  <si>
    <t xml:space="preserve">TOTAL DA PLANILHA (Somatório de Subtotal 1 a 4)</t>
  </si>
  <si>
    <t xml:space="preserve">Legenda: SL: Sem Limite. * Pontuação por semestre ou ano poderá também ser considerada proporcional (quando for o caso).</t>
  </si>
  <si>
    <t xml:space="preserve">Para os itens publicações (2), experiência científica (3) e experiência profissional/acadêmica (4), serão considerados apenas os últimos cinco anos, contados a partir da data de publicação do Edital.</t>
  </si>
  <si>
    <t xml:space="preserve">A pontuação apurada nesta planilha não corresponde à nota final do(a) candidato(a) nesta etapa. A nota definitiva será obtida mediante a aplicação de um barema, que considerará as pontuações de todos(as) os(as) candidatos(as) para fins de padronização e classificação.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</si>
</sst>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9"/>
      <color theme="1"/>
      <name val="Arial"/>
      <family val="2"/>
      <charset val="1"/>
    </font>
    <font>
      <b val="true"/>
      <sz val="9"/>
      <color rgb="FFFF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sz val="9"/>
      <color theme="1"/>
      <name val="Arial"/>
      <family val="2"/>
      <charset val="1"/>
    </font>
    <font>
      <sz val="9"/>
      <color rgb="FFFF4000"/>
      <name val="Arial"/>
      <family val="2"/>
      <charset val="1"/>
    </font>
    <font>
      <sz val="9"/>
      <color rgb="FF000000"/>
      <name val="Arial"/>
      <family val="2"/>
      <charset val="1"/>
    </font>
    <font>
      <i val="true"/>
      <sz val="10"/>
      <color rgb="FFFF0000"/>
      <name val="Arial"/>
      <family val="2"/>
      <charset val="1"/>
    </font>
    <font>
      <b val="true"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b val="true"/>
      <sz val="11"/>
      <color rgb="FF00000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E6E6E6"/>
      </patternFill>
    </fill>
    <fill>
      <patternFill patternType="solid">
        <fgColor theme="2" tint="-0.1"/>
        <bgColor rgb="FFDDDDDD"/>
      </patternFill>
    </fill>
    <fill>
      <patternFill patternType="solid">
        <fgColor rgb="FFFFD7D7"/>
        <bgColor rgb="FFE6E6E6"/>
      </patternFill>
    </fill>
    <fill>
      <patternFill patternType="solid">
        <fgColor rgb="FFDDDDDD"/>
        <bgColor rgb="FFD9D9D9"/>
      </patternFill>
    </fill>
    <fill>
      <patternFill patternType="solid">
        <fgColor theme="0" tint="-0.15"/>
        <bgColor rgb="FFDDDDDD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4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7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7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4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53" activeCellId="0" sqref="A53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93.07"/>
    <col collapsed="false" customWidth="true" hidden="false" outlineLevel="0" max="2" min="2" style="1" width="24.06"/>
    <col collapsed="false" customWidth="true" hidden="false" outlineLevel="0" max="4" min="3" style="1" width="6.96"/>
    <col collapsed="false" customWidth="true" hidden="false" outlineLevel="0" max="5" min="5" style="2" width="13.49"/>
    <col collapsed="false" customWidth="true" hidden="false" outlineLevel="0" max="6" min="6" style="1" width="13.91"/>
    <col collapsed="false" customWidth="true" hidden="false" outlineLevel="0" max="7" min="7" style="1" width="18.64"/>
  </cols>
  <sheetData>
    <row r="1" customFormat="false" ht="17.35" hidden="false" customHeight="false" outlineLevel="0" collapsed="false">
      <c r="A1" s="3" t="s">
        <v>0</v>
      </c>
      <c r="B1" s="3"/>
      <c r="C1" s="3"/>
      <c r="D1" s="3"/>
      <c r="E1" s="3"/>
      <c r="F1" s="4"/>
      <c r="G1" s="4"/>
    </row>
    <row r="2" customFormat="false" ht="18.95" hidden="false" customHeight="true" outlineLevel="0" collapsed="false">
      <c r="A2" s="5" t="s">
        <v>1</v>
      </c>
      <c r="B2" s="5"/>
      <c r="C2" s="6" t="s">
        <v>2</v>
      </c>
      <c r="D2" s="6"/>
      <c r="E2" s="6"/>
      <c r="F2" s="4"/>
      <c r="G2" s="4"/>
    </row>
    <row r="3" customFormat="false" ht="12.8" hidden="false" customHeight="true" outlineLevel="0" collapsed="false">
      <c r="A3" s="7" t="s">
        <v>3</v>
      </c>
      <c r="B3" s="7"/>
      <c r="C3" s="7"/>
      <c r="D3" s="7"/>
      <c r="E3" s="7"/>
      <c r="F3" s="4"/>
      <c r="G3" s="4"/>
    </row>
    <row r="4" customFormat="false" ht="12.8" hidden="false" customHeight="false" outlineLevel="0" collapsed="false">
      <c r="A4" s="8"/>
      <c r="B4" s="8"/>
      <c r="C4" s="8"/>
      <c r="D4" s="8"/>
      <c r="E4" s="8"/>
      <c r="F4" s="4"/>
      <c r="G4" s="4"/>
    </row>
    <row r="5" customFormat="false" ht="32.8" hidden="false" customHeight="true" outlineLevel="0" collapsed="false">
      <c r="A5" s="9" t="s">
        <v>4</v>
      </c>
      <c r="B5" s="9"/>
      <c r="C5" s="10" t="s">
        <v>5</v>
      </c>
      <c r="D5" s="10" t="s">
        <v>6</v>
      </c>
      <c r="E5" s="11" t="s">
        <v>7</v>
      </c>
      <c r="F5" s="10" t="s">
        <v>8</v>
      </c>
      <c r="G5" s="11" t="s">
        <v>9</v>
      </c>
    </row>
    <row r="6" customFormat="false" ht="19.55" hidden="false" customHeight="true" outlineLevel="0" collapsed="false">
      <c r="A6" s="12" t="s">
        <v>10</v>
      </c>
      <c r="B6" s="12"/>
      <c r="C6" s="13" t="n">
        <v>3</v>
      </c>
      <c r="D6" s="13" t="n">
        <v>1</v>
      </c>
      <c r="E6" s="14"/>
      <c r="F6" s="15" t="n">
        <f aca="false">C6*D6*E6</f>
        <v>0</v>
      </c>
      <c r="G6" s="16"/>
    </row>
    <row r="7" customFormat="false" ht="19.55" hidden="false" customHeight="true" outlineLevel="0" collapsed="false">
      <c r="A7" s="12" t="s">
        <v>11</v>
      </c>
      <c r="B7" s="12"/>
      <c r="C7" s="13" t="n">
        <v>1</v>
      </c>
      <c r="D7" s="13" t="n">
        <v>1</v>
      </c>
      <c r="E7" s="14"/>
      <c r="F7" s="15" t="n">
        <f aca="false">C7*D7*E7</f>
        <v>0</v>
      </c>
      <c r="G7" s="16"/>
    </row>
    <row r="8" customFormat="false" ht="13.8" hidden="false" customHeight="true" outlineLevel="0" collapsed="false">
      <c r="A8" s="17" t="s">
        <v>12</v>
      </c>
      <c r="B8" s="17"/>
      <c r="C8" s="18" t="s">
        <v>13</v>
      </c>
      <c r="D8" s="18"/>
      <c r="E8" s="18"/>
      <c r="F8" s="19" t="n">
        <f aca="false">SUM(F6:F7)</f>
        <v>0</v>
      </c>
      <c r="G8" s="4"/>
    </row>
    <row r="9" customFormat="false" ht="13.8" hidden="false" customHeight="true" outlineLevel="0" collapsed="false">
      <c r="A9" s="20" t="s">
        <v>14</v>
      </c>
      <c r="B9" s="20"/>
      <c r="C9" s="20"/>
      <c r="D9" s="20"/>
      <c r="E9" s="20"/>
      <c r="F9" s="21" t="n">
        <f aca="false">F8*1</f>
        <v>0</v>
      </c>
      <c r="G9" s="4"/>
    </row>
    <row r="10" customFormat="false" ht="31.85" hidden="false" customHeight="true" outlineLevel="0" collapsed="false">
      <c r="A10" s="9" t="s">
        <v>15</v>
      </c>
      <c r="B10" s="9"/>
      <c r="C10" s="10" t="s">
        <v>5</v>
      </c>
      <c r="D10" s="10" t="s">
        <v>6</v>
      </c>
      <c r="E10" s="11" t="s">
        <v>7</v>
      </c>
      <c r="F10" s="10" t="s">
        <v>8</v>
      </c>
      <c r="G10" s="11" t="s">
        <v>9</v>
      </c>
    </row>
    <row r="11" customFormat="false" ht="13.8" hidden="false" customHeight="false" outlineLevel="0" collapsed="false">
      <c r="A11" s="22" t="s">
        <v>16</v>
      </c>
      <c r="B11" s="13" t="s">
        <v>17</v>
      </c>
      <c r="C11" s="13" t="n">
        <v>30</v>
      </c>
      <c r="D11" s="13" t="s">
        <v>18</v>
      </c>
      <c r="E11" s="14"/>
      <c r="F11" s="23" t="n">
        <f aca="false">E11*C11</f>
        <v>0</v>
      </c>
      <c r="G11" s="24"/>
    </row>
    <row r="12" customFormat="false" ht="13.8" hidden="false" customHeight="false" outlineLevel="0" collapsed="false">
      <c r="A12" s="22" t="s">
        <v>19</v>
      </c>
      <c r="B12" s="13" t="s">
        <v>17</v>
      </c>
      <c r="C12" s="13" t="n">
        <v>24</v>
      </c>
      <c r="D12" s="13" t="s">
        <v>18</v>
      </c>
      <c r="E12" s="14"/>
      <c r="F12" s="23" t="n">
        <f aca="false">E12*C12</f>
        <v>0</v>
      </c>
      <c r="G12" s="24"/>
    </row>
    <row r="13" customFormat="false" ht="13.8" hidden="false" customHeight="false" outlineLevel="0" collapsed="false">
      <c r="A13" s="22" t="s">
        <v>20</v>
      </c>
      <c r="B13" s="13" t="s">
        <v>17</v>
      </c>
      <c r="C13" s="13" t="n">
        <v>18</v>
      </c>
      <c r="D13" s="13" t="s">
        <v>18</v>
      </c>
      <c r="E13" s="14"/>
      <c r="F13" s="23" t="n">
        <f aca="false">E13*C13</f>
        <v>0</v>
      </c>
      <c r="G13" s="24"/>
    </row>
    <row r="14" customFormat="false" ht="13.8" hidden="false" customHeight="false" outlineLevel="0" collapsed="false">
      <c r="A14" s="22" t="s">
        <v>21</v>
      </c>
      <c r="B14" s="13" t="s">
        <v>17</v>
      </c>
      <c r="C14" s="13" t="n">
        <v>14</v>
      </c>
      <c r="D14" s="13" t="s">
        <v>18</v>
      </c>
      <c r="E14" s="14"/>
      <c r="F14" s="23" t="n">
        <f aca="false">E14*C14</f>
        <v>0</v>
      </c>
      <c r="G14" s="24"/>
    </row>
    <row r="15" customFormat="false" ht="13.8" hidden="false" customHeight="false" outlineLevel="0" collapsed="false">
      <c r="A15" s="22" t="s">
        <v>22</v>
      </c>
      <c r="B15" s="13" t="s">
        <v>17</v>
      </c>
      <c r="C15" s="13" t="n">
        <v>8</v>
      </c>
      <c r="D15" s="13" t="s">
        <v>18</v>
      </c>
      <c r="E15" s="14"/>
      <c r="F15" s="23" t="n">
        <f aca="false">E15*C15</f>
        <v>0</v>
      </c>
      <c r="G15" s="24"/>
    </row>
    <row r="16" customFormat="false" ht="13.8" hidden="false" customHeight="false" outlineLevel="0" collapsed="false">
      <c r="A16" s="22" t="s">
        <v>23</v>
      </c>
      <c r="B16" s="13" t="s">
        <v>17</v>
      </c>
      <c r="C16" s="13" t="n">
        <v>5</v>
      </c>
      <c r="D16" s="13" t="s">
        <v>18</v>
      </c>
      <c r="E16" s="14"/>
      <c r="F16" s="23" t="n">
        <f aca="false">E16*C16</f>
        <v>0</v>
      </c>
      <c r="G16" s="24"/>
    </row>
    <row r="17" customFormat="false" ht="13.8" hidden="false" customHeight="false" outlineLevel="0" collapsed="false">
      <c r="A17" s="22" t="s">
        <v>24</v>
      </c>
      <c r="B17" s="13" t="s">
        <v>17</v>
      </c>
      <c r="C17" s="13" t="n">
        <v>3</v>
      </c>
      <c r="D17" s="13" t="s">
        <v>18</v>
      </c>
      <c r="E17" s="14"/>
      <c r="F17" s="23" t="n">
        <f aca="false">E17*C17</f>
        <v>0</v>
      </c>
      <c r="G17" s="24"/>
    </row>
    <row r="18" customFormat="false" ht="13.8" hidden="false" customHeight="false" outlineLevel="0" collapsed="false">
      <c r="A18" s="22" t="s">
        <v>25</v>
      </c>
      <c r="B18" s="13" t="s">
        <v>26</v>
      </c>
      <c r="C18" s="13" t="n">
        <v>1</v>
      </c>
      <c r="D18" s="13" t="s">
        <v>18</v>
      </c>
      <c r="E18" s="14"/>
      <c r="F18" s="23" t="n">
        <f aca="false">E18*C18</f>
        <v>0</v>
      </c>
      <c r="G18" s="24"/>
    </row>
    <row r="19" customFormat="false" ht="30.6" hidden="false" customHeight="true" outlineLevel="0" collapsed="false">
      <c r="A19" s="22" t="s">
        <v>27</v>
      </c>
      <c r="B19" s="13" t="s">
        <v>17</v>
      </c>
      <c r="C19" s="13" t="n">
        <v>4</v>
      </c>
      <c r="D19" s="13" t="s">
        <v>18</v>
      </c>
      <c r="E19" s="14"/>
      <c r="F19" s="25" t="n">
        <f aca="false">E19*C19</f>
        <v>0</v>
      </c>
      <c r="G19" s="24"/>
    </row>
    <row r="20" customFormat="false" ht="30.6" hidden="false" customHeight="true" outlineLevel="0" collapsed="false">
      <c r="A20" s="22" t="s">
        <v>28</v>
      </c>
      <c r="B20" s="13" t="s">
        <v>17</v>
      </c>
      <c r="C20" s="13" t="n">
        <v>3</v>
      </c>
      <c r="D20" s="13" t="s">
        <v>18</v>
      </c>
      <c r="E20" s="14"/>
      <c r="F20" s="25" t="n">
        <f aca="false">E20*C20</f>
        <v>0</v>
      </c>
      <c r="G20" s="24"/>
    </row>
    <row r="21" customFormat="false" ht="30.6" hidden="false" customHeight="true" outlineLevel="0" collapsed="false">
      <c r="A21" s="22" t="s">
        <v>29</v>
      </c>
      <c r="B21" s="13" t="s">
        <v>17</v>
      </c>
      <c r="C21" s="13" t="n">
        <v>2</v>
      </c>
      <c r="D21" s="13" t="n">
        <v>5</v>
      </c>
      <c r="E21" s="14"/>
      <c r="F21" s="25" t="n">
        <f aca="false">(IF(E21&gt;D21,D21,E21))*C21</f>
        <v>0</v>
      </c>
      <c r="G21" s="24"/>
    </row>
    <row r="22" customFormat="false" ht="13.8" hidden="false" customHeight="false" outlineLevel="0" collapsed="false">
      <c r="A22" s="22" t="s">
        <v>30</v>
      </c>
      <c r="B22" s="13" t="s">
        <v>26</v>
      </c>
      <c r="C22" s="13" t="n">
        <v>0.5</v>
      </c>
      <c r="D22" s="13" t="n">
        <v>6</v>
      </c>
      <c r="E22" s="14"/>
      <c r="F22" s="23" t="n">
        <f aca="false">(IF(E22&gt;D22,D22,E22))*C22</f>
        <v>0</v>
      </c>
      <c r="G22" s="24"/>
    </row>
    <row r="23" customFormat="false" ht="13.8" hidden="false" customHeight="false" outlineLevel="0" collapsed="false">
      <c r="A23" s="22" t="s">
        <v>31</v>
      </c>
      <c r="B23" s="13" t="s">
        <v>17</v>
      </c>
      <c r="C23" s="13" t="n">
        <v>15</v>
      </c>
      <c r="D23" s="13" t="s">
        <v>18</v>
      </c>
      <c r="E23" s="14"/>
      <c r="F23" s="23" t="n">
        <f aca="false">E23*C23</f>
        <v>0</v>
      </c>
      <c r="G23" s="24"/>
    </row>
    <row r="24" customFormat="false" ht="13.8" hidden="false" customHeight="false" outlineLevel="0" collapsed="false">
      <c r="A24" s="22" t="s">
        <v>32</v>
      </c>
      <c r="B24" s="13" t="s">
        <v>17</v>
      </c>
      <c r="C24" s="13" t="n">
        <v>10</v>
      </c>
      <c r="D24" s="13" t="s">
        <v>18</v>
      </c>
      <c r="E24" s="14"/>
      <c r="F24" s="23" t="n">
        <f aca="false">E24*C24</f>
        <v>0</v>
      </c>
      <c r="G24" s="24"/>
    </row>
    <row r="25" customFormat="false" ht="13.8" hidden="false" customHeight="false" outlineLevel="0" collapsed="false">
      <c r="A25" s="22" t="s">
        <v>33</v>
      </c>
      <c r="B25" s="13" t="s">
        <v>17</v>
      </c>
      <c r="C25" s="13" t="n">
        <v>8</v>
      </c>
      <c r="D25" s="13" t="s">
        <v>18</v>
      </c>
      <c r="E25" s="14"/>
      <c r="F25" s="23" t="n">
        <f aca="false">E25*C25</f>
        <v>0</v>
      </c>
      <c r="G25" s="24"/>
    </row>
    <row r="26" customFormat="false" ht="13.8" hidden="false" customHeight="true" outlineLevel="0" collapsed="false">
      <c r="A26" s="18" t="s">
        <v>34</v>
      </c>
      <c r="B26" s="18"/>
      <c r="C26" s="18"/>
      <c r="D26" s="18"/>
      <c r="E26" s="18"/>
      <c r="F26" s="19" t="n">
        <f aca="false">SUM(F11:F25)</f>
        <v>0</v>
      </c>
      <c r="G26" s="4"/>
    </row>
    <row r="27" customFormat="false" ht="13.8" hidden="false" customHeight="true" outlineLevel="0" collapsed="false">
      <c r="A27" s="20" t="s">
        <v>35</v>
      </c>
      <c r="B27" s="20"/>
      <c r="C27" s="20"/>
      <c r="D27" s="20"/>
      <c r="E27" s="20"/>
      <c r="F27" s="21" t="n">
        <f aca="false">F26*4</f>
        <v>0</v>
      </c>
      <c r="G27" s="4"/>
    </row>
    <row r="28" customFormat="false" ht="31.85" hidden="false" customHeight="true" outlineLevel="0" collapsed="false">
      <c r="A28" s="9" t="s">
        <v>36</v>
      </c>
      <c r="B28" s="9"/>
      <c r="C28" s="10" t="s">
        <v>5</v>
      </c>
      <c r="D28" s="10" t="s">
        <v>6</v>
      </c>
      <c r="E28" s="11" t="s">
        <v>7</v>
      </c>
      <c r="F28" s="10" t="s">
        <v>8</v>
      </c>
      <c r="G28" s="11" t="s">
        <v>9</v>
      </c>
    </row>
    <row r="29" customFormat="false" ht="19.55" hidden="false" customHeight="true" outlineLevel="0" collapsed="false">
      <c r="A29" s="22" t="s">
        <v>37</v>
      </c>
      <c r="B29" s="13" t="s">
        <v>38</v>
      </c>
      <c r="C29" s="13" t="n">
        <v>2</v>
      </c>
      <c r="D29" s="13" t="n">
        <v>4</v>
      </c>
      <c r="E29" s="14"/>
      <c r="F29" s="15" t="n">
        <f aca="false">(IF(E29&gt;4,4,E29))*C29</f>
        <v>0</v>
      </c>
      <c r="G29" s="16"/>
    </row>
    <row r="30" customFormat="false" ht="19.55" hidden="false" customHeight="true" outlineLevel="0" collapsed="false">
      <c r="A30" s="22" t="s">
        <v>39</v>
      </c>
      <c r="B30" s="13" t="s">
        <v>38</v>
      </c>
      <c r="C30" s="13" t="n">
        <v>1.5</v>
      </c>
      <c r="D30" s="13" t="n">
        <v>4</v>
      </c>
      <c r="E30" s="14"/>
      <c r="F30" s="15" t="n">
        <f aca="false">(IF(E30&gt;4,4,E30))*C30</f>
        <v>0</v>
      </c>
      <c r="G30" s="16"/>
    </row>
    <row r="31" customFormat="false" ht="19.55" hidden="false" customHeight="true" outlineLevel="0" collapsed="false">
      <c r="A31" s="22" t="s">
        <v>40</v>
      </c>
      <c r="B31" s="13" t="s">
        <v>38</v>
      </c>
      <c r="C31" s="13" t="n">
        <v>2</v>
      </c>
      <c r="D31" s="13" t="n">
        <v>4</v>
      </c>
      <c r="E31" s="14"/>
      <c r="F31" s="15" t="n">
        <f aca="false">(IF(E31&gt;4,4,E31))*C31</f>
        <v>0</v>
      </c>
      <c r="G31" s="16"/>
    </row>
    <row r="32" customFormat="false" ht="19.55" hidden="false" customHeight="true" outlineLevel="0" collapsed="false">
      <c r="A32" s="22" t="s">
        <v>41</v>
      </c>
      <c r="B32" s="13" t="s">
        <v>38</v>
      </c>
      <c r="C32" s="13" t="n">
        <v>3</v>
      </c>
      <c r="D32" s="13" t="n">
        <v>4</v>
      </c>
      <c r="E32" s="14"/>
      <c r="F32" s="15" t="n">
        <f aca="false">(IF(E32&gt;4,4,E32))*C32</f>
        <v>0</v>
      </c>
      <c r="G32" s="16"/>
    </row>
    <row r="33" customFormat="false" ht="19.55" hidden="false" customHeight="true" outlineLevel="0" collapsed="false">
      <c r="A33" s="22" t="s">
        <v>42</v>
      </c>
      <c r="B33" s="13" t="s">
        <v>43</v>
      </c>
      <c r="C33" s="13" t="n">
        <v>1</v>
      </c>
      <c r="D33" s="13" t="n">
        <v>2</v>
      </c>
      <c r="E33" s="14"/>
      <c r="F33" s="15" t="n">
        <f aca="false">(IF(E33&gt;4,4,E33))*C33</f>
        <v>0</v>
      </c>
      <c r="G33" s="16"/>
    </row>
    <row r="34" customFormat="false" ht="12.8" hidden="false" customHeight="true" outlineLevel="0" collapsed="false">
      <c r="A34" s="18" t="s">
        <v>44</v>
      </c>
      <c r="B34" s="18"/>
      <c r="C34" s="18"/>
      <c r="D34" s="18"/>
      <c r="E34" s="18"/>
      <c r="F34" s="15" t="n">
        <f aca="false">SUM(F29:F33)</f>
        <v>0</v>
      </c>
      <c r="G34" s="4"/>
    </row>
    <row r="35" customFormat="false" ht="13.8" hidden="false" customHeight="true" outlineLevel="0" collapsed="false">
      <c r="A35" s="20" t="s">
        <v>45</v>
      </c>
      <c r="B35" s="20"/>
      <c r="C35" s="20"/>
      <c r="D35" s="20"/>
      <c r="E35" s="20"/>
      <c r="F35" s="21" t="n">
        <f aca="false">F34*3</f>
        <v>0</v>
      </c>
      <c r="G35" s="4"/>
    </row>
    <row r="36" customFormat="false" ht="32.8" hidden="false" customHeight="true" outlineLevel="0" collapsed="false">
      <c r="A36" s="9" t="s">
        <v>46</v>
      </c>
      <c r="B36" s="9"/>
      <c r="C36" s="10" t="s">
        <v>5</v>
      </c>
      <c r="D36" s="10" t="s">
        <v>6</v>
      </c>
      <c r="E36" s="11" t="s">
        <v>7</v>
      </c>
      <c r="F36" s="10" t="s">
        <v>8</v>
      </c>
      <c r="G36" s="11" t="s">
        <v>9</v>
      </c>
    </row>
    <row r="37" customFormat="false" ht="19.55" hidden="false" customHeight="true" outlineLevel="0" collapsed="false">
      <c r="A37" s="22" t="s">
        <v>47</v>
      </c>
      <c r="B37" s="13" t="s">
        <v>48</v>
      </c>
      <c r="C37" s="13" t="n">
        <v>1</v>
      </c>
      <c r="D37" s="13" t="n">
        <v>20</v>
      </c>
      <c r="E37" s="14"/>
      <c r="F37" s="23" t="n">
        <f aca="false">(IF(E37&gt;D37,D37,E37))*C37</f>
        <v>0</v>
      </c>
      <c r="G37" s="24"/>
    </row>
    <row r="38" customFormat="false" ht="19.55" hidden="false" customHeight="true" outlineLevel="0" collapsed="false">
      <c r="A38" s="22" t="s">
        <v>49</v>
      </c>
      <c r="B38" s="13" t="s">
        <v>50</v>
      </c>
      <c r="C38" s="13" t="n">
        <v>1</v>
      </c>
      <c r="D38" s="13" t="n">
        <v>3</v>
      </c>
      <c r="E38" s="14"/>
      <c r="F38" s="23" t="n">
        <f aca="false">(IF(E38&gt;D38,D38,E38))*C38</f>
        <v>0</v>
      </c>
      <c r="G38" s="24"/>
    </row>
    <row r="39" customFormat="false" ht="19.55" hidden="false" customHeight="true" outlineLevel="0" collapsed="false">
      <c r="A39" s="22" t="s">
        <v>51</v>
      </c>
      <c r="B39" s="13" t="s">
        <v>52</v>
      </c>
      <c r="C39" s="13" t="n">
        <v>1</v>
      </c>
      <c r="D39" s="13" t="n">
        <v>5</v>
      </c>
      <c r="E39" s="14"/>
      <c r="F39" s="23" t="n">
        <f aca="false">(IF(E39&gt;D39,D39,E39))*C39</f>
        <v>0</v>
      </c>
      <c r="G39" s="24"/>
    </row>
    <row r="40" customFormat="false" ht="19.55" hidden="false" customHeight="true" outlineLevel="0" collapsed="false">
      <c r="A40" s="22" t="s">
        <v>53</v>
      </c>
      <c r="B40" s="13" t="s">
        <v>54</v>
      </c>
      <c r="C40" s="13" t="n">
        <v>0.5</v>
      </c>
      <c r="D40" s="13" t="n">
        <v>4</v>
      </c>
      <c r="E40" s="14"/>
      <c r="F40" s="23" t="n">
        <f aca="false">(IF(E40&gt;D40,D40,E40))*C40</f>
        <v>0</v>
      </c>
      <c r="G40" s="24"/>
    </row>
    <row r="41" customFormat="false" ht="19.55" hidden="false" customHeight="true" outlineLevel="0" collapsed="false">
      <c r="A41" s="22" t="s">
        <v>55</v>
      </c>
      <c r="B41" s="13" t="s">
        <v>56</v>
      </c>
      <c r="C41" s="13" t="n">
        <v>1</v>
      </c>
      <c r="D41" s="13" t="n">
        <v>10</v>
      </c>
      <c r="E41" s="14"/>
      <c r="F41" s="23" t="n">
        <f aca="false">(IF(E41&gt;D41,D41,E41))*C41</f>
        <v>0</v>
      </c>
      <c r="G41" s="24"/>
    </row>
    <row r="42" customFormat="false" ht="19.55" hidden="false" customHeight="true" outlineLevel="0" collapsed="false">
      <c r="A42" s="22" t="s">
        <v>57</v>
      </c>
      <c r="B42" s="13" t="s">
        <v>58</v>
      </c>
      <c r="C42" s="13" t="n">
        <v>0.5</v>
      </c>
      <c r="D42" s="13" t="n">
        <v>10</v>
      </c>
      <c r="E42" s="14"/>
      <c r="F42" s="23" t="n">
        <f aca="false">(IF(E42&gt;D42,D42,E42))*C42</f>
        <v>0</v>
      </c>
      <c r="G42" s="24"/>
    </row>
    <row r="43" customFormat="false" ht="19.55" hidden="false" customHeight="true" outlineLevel="0" collapsed="false">
      <c r="A43" s="22" t="s">
        <v>59</v>
      </c>
      <c r="B43" s="13" t="s">
        <v>60</v>
      </c>
      <c r="C43" s="13" t="n">
        <v>3</v>
      </c>
      <c r="D43" s="13" t="n">
        <v>5</v>
      </c>
      <c r="E43" s="14"/>
      <c r="F43" s="23" t="n">
        <f aca="false">(IF(E43&gt;D43,D43,E43))*C43</f>
        <v>0</v>
      </c>
      <c r="G43" s="24"/>
    </row>
    <row r="44" customFormat="false" ht="19.55" hidden="false" customHeight="true" outlineLevel="0" collapsed="false">
      <c r="A44" s="22" t="s">
        <v>61</v>
      </c>
      <c r="B44" s="13" t="s">
        <v>60</v>
      </c>
      <c r="C44" s="13" t="n">
        <v>1</v>
      </c>
      <c r="D44" s="13" t="n">
        <v>5</v>
      </c>
      <c r="E44" s="14"/>
      <c r="F44" s="23" t="n">
        <f aca="false">(IF(E44&gt;D44,D44,E44))*C44</f>
        <v>0</v>
      </c>
      <c r="G44" s="24"/>
    </row>
    <row r="45" customFormat="false" ht="19.55" hidden="false" customHeight="true" outlineLevel="0" collapsed="false">
      <c r="A45" s="22" t="s">
        <v>62</v>
      </c>
      <c r="B45" s="13" t="s">
        <v>63</v>
      </c>
      <c r="C45" s="13" t="n">
        <v>1</v>
      </c>
      <c r="D45" s="13" t="n">
        <v>5</v>
      </c>
      <c r="E45" s="14"/>
      <c r="F45" s="23" t="n">
        <f aca="false">(IF(E45&gt;D45,D45,E45))*C45</f>
        <v>0</v>
      </c>
      <c r="G45" s="24"/>
    </row>
    <row r="46" customFormat="false" ht="19.55" hidden="false" customHeight="true" outlineLevel="0" collapsed="false">
      <c r="A46" s="22" t="s">
        <v>64</v>
      </c>
      <c r="B46" s="13" t="s">
        <v>65</v>
      </c>
      <c r="C46" s="13" t="n">
        <v>0.5</v>
      </c>
      <c r="D46" s="13" t="n">
        <v>10</v>
      </c>
      <c r="E46" s="14"/>
      <c r="F46" s="23" t="n">
        <f aca="false">(IF(E46&gt;D46,D46,E46))*C46</f>
        <v>0</v>
      </c>
      <c r="G46" s="24"/>
    </row>
    <row r="47" customFormat="false" ht="19.55" hidden="false" customHeight="true" outlineLevel="0" collapsed="false">
      <c r="A47" s="22" t="s">
        <v>66</v>
      </c>
      <c r="B47" s="13" t="s">
        <v>67</v>
      </c>
      <c r="C47" s="13" t="n">
        <v>0.5</v>
      </c>
      <c r="D47" s="13" t="n">
        <v>4</v>
      </c>
      <c r="E47" s="14"/>
      <c r="F47" s="23" t="n">
        <f aca="false">(IF(E47&gt;D47,D47,E47))*C47</f>
        <v>0</v>
      </c>
      <c r="G47" s="24"/>
    </row>
    <row r="48" customFormat="false" ht="13.8" hidden="false" customHeight="true" outlineLevel="0" collapsed="false">
      <c r="A48" s="18" t="s">
        <v>68</v>
      </c>
      <c r="B48" s="18"/>
      <c r="C48" s="18"/>
      <c r="D48" s="18"/>
      <c r="E48" s="18"/>
      <c r="F48" s="19" t="n">
        <f aca="false">SUM(F37:F47)</f>
        <v>0</v>
      </c>
      <c r="G48" s="4"/>
    </row>
    <row r="49" customFormat="false" ht="13.8" hidden="false" customHeight="true" outlineLevel="0" collapsed="false">
      <c r="A49" s="20" t="s">
        <v>69</v>
      </c>
      <c r="B49" s="20"/>
      <c r="C49" s="20"/>
      <c r="D49" s="20"/>
      <c r="E49" s="20"/>
      <c r="F49" s="21" t="n">
        <f aca="false">F48*2</f>
        <v>0</v>
      </c>
      <c r="G49" s="4"/>
    </row>
    <row r="50" customFormat="false" ht="12.8" hidden="false" customHeight="false" outlineLevel="0" collapsed="false">
      <c r="A50" s="22"/>
      <c r="B50" s="22"/>
      <c r="C50" s="22"/>
      <c r="D50" s="22"/>
      <c r="E50" s="22"/>
      <c r="F50" s="26"/>
      <c r="G50" s="4"/>
    </row>
    <row r="51" customFormat="false" ht="17.35" hidden="false" customHeight="true" outlineLevel="0" collapsed="false">
      <c r="A51" s="27" t="s">
        <v>70</v>
      </c>
      <c r="B51" s="27"/>
      <c r="C51" s="27"/>
      <c r="D51" s="27"/>
      <c r="E51" s="27"/>
      <c r="F51" s="28" t="n">
        <f aca="false">F49+F35+F27+F9</f>
        <v>0</v>
      </c>
      <c r="G51" s="4"/>
    </row>
    <row r="52" customFormat="false" ht="34" hidden="false" customHeight="true" outlineLevel="0" collapsed="false">
      <c r="A52" s="29" t="s">
        <v>71</v>
      </c>
      <c r="B52" s="29"/>
      <c r="C52" s="29"/>
      <c r="D52" s="29"/>
      <c r="E52" s="29"/>
      <c r="F52" s="4"/>
      <c r="G52" s="4"/>
    </row>
    <row r="53" customFormat="false" ht="34" hidden="false" customHeight="true" outlineLevel="0" collapsed="false">
      <c r="A53" s="29" t="s">
        <v>72</v>
      </c>
      <c r="B53" s="29"/>
      <c r="C53" s="29"/>
      <c r="D53" s="29"/>
      <c r="E53" s="29"/>
      <c r="F53" s="4"/>
      <c r="G53" s="4"/>
    </row>
    <row r="54" customFormat="false" ht="34" hidden="false" customHeight="true" outlineLevel="0" collapsed="false">
      <c r="A54" s="29" t="s">
        <v>73</v>
      </c>
      <c r="B54" s="29"/>
      <c r="C54" s="29"/>
      <c r="D54" s="29"/>
      <c r="E54" s="29"/>
      <c r="F54" s="4"/>
      <c r="G54" s="4"/>
    </row>
  </sheetData>
  <sheetProtection sheet="true" password="84ff" objects="true" scenarios="true"/>
  <mergeCells count="25">
    <mergeCell ref="A1:E1"/>
    <mergeCell ref="A2:B2"/>
    <mergeCell ref="C2:E2"/>
    <mergeCell ref="A3:E3"/>
    <mergeCell ref="A4:E4"/>
    <mergeCell ref="A5:B5"/>
    <mergeCell ref="A6:B6"/>
    <mergeCell ref="A7:B7"/>
    <mergeCell ref="A8:B8"/>
    <mergeCell ref="C8:E8"/>
    <mergeCell ref="A9:E9"/>
    <mergeCell ref="A10:B10"/>
    <mergeCell ref="A26:E26"/>
    <mergeCell ref="A27:E27"/>
    <mergeCell ref="A28:B28"/>
    <mergeCell ref="A34:E34"/>
    <mergeCell ref="A35:E35"/>
    <mergeCell ref="A36:B36"/>
    <mergeCell ref="A48:E48"/>
    <mergeCell ref="A49:E49"/>
    <mergeCell ref="A50:E50"/>
    <mergeCell ref="A51:E51"/>
    <mergeCell ref="A52:E52"/>
    <mergeCell ref="A53:E53"/>
    <mergeCell ref="A54:E5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3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LibreOffice/25.8.6.2$Linux_X86_64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2026-05-21T15:20:47Z</dcterms:created>
  <dc:creator/>
  <dc:description/>
  <dc:language>pt-BR</dc:language>
  <cp:lastModifiedBy/>
  <dcterms:modified xsi:type="dcterms:W3CDTF">2026-06-23T12:04:59Z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